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giaire\Desktop\Supplemental Data\Figure 2\"/>
    </mc:Choice>
  </mc:AlternateContent>
  <xr:revisionPtr revIDLastSave="0" documentId="13_ncr:1_{30B79A33-BA7F-4987-8022-865A31F65364}" xr6:coauthVersionLast="47" xr6:coauthVersionMax="47" xr10:uidLastSave="{00000000-0000-0000-0000-000000000000}"/>
  <bookViews>
    <workbookView xWindow="-108" yWindow="-108" windowWidth="23256" windowHeight="12576" xr2:uid="{0BD3E7B8-0A0C-49ED-B1D5-902EA427A08B}"/>
  </bookViews>
  <sheets>
    <sheet name="WRec" sheetId="1" r:id="rId1"/>
    <sheet name="RRe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2" l="1"/>
  <c r="E2" i="2"/>
  <c r="D2" i="2"/>
  <c r="C4" i="1"/>
  <c r="D4" i="1"/>
  <c r="C3" i="1"/>
  <c r="D3" i="1"/>
  <c r="C2" i="1"/>
  <c r="E2" i="1" s="1"/>
  <c r="D2" i="1"/>
</calcChain>
</file>

<file path=xl/sharedStrings.xml><?xml version="1.0" encoding="utf-8"?>
<sst xmlns="http://schemas.openxmlformats.org/spreadsheetml/2006/main" count="10" uniqueCount="7">
  <si>
    <t>WRec</t>
  </si>
  <si>
    <t>Occurrences</t>
  </si>
  <si>
    <t>Percentage</t>
  </si>
  <si>
    <t>Expected occurrences</t>
  </si>
  <si>
    <t>p-value Khi²</t>
  </si>
  <si>
    <t>RRec {0 ; 2}</t>
  </si>
  <si>
    <t>Pourcentage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</si>
</sst>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White wines recognition</a:t>
            </a:r>
          </a:p>
        </c:rich>
      </c:tx>
      <c:layout>
        <c:manualLayout>
          <c:xMode val="edge"/>
          <c:yMode val="edge"/>
          <c:x val="9.2187445319335065E-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6580927384076991E-2"/>
          <c:y val="0.16708333333333336"/>
          <c:w val="0.90286351706036749"/>
          <c:h val="0.6149843248760571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WRec!$B$1</c:f>
              <c:strCache>
                <c:ptCount val="1"/>
                <c:pt idx="0">
                  <c:v>Occurrences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numRef>
              <c:f>WRec!$A$2:$A$4</c:f>
              <c:numCache>
                <c:formatCode>General</c:formatCode>
                <c:ptCount val="3"/>
                <c:pt idx="0">
                  <c:v>0</c:v>
                </c:pt>
                <c:pt idx="1">
                  <c:v>2</c:v>
                </c:pt>
                <c:pt idx="2">
                  <c:v>4</c:v>
                </c:pt>
              </c:numCache>
            </c:numRef>
          </c:cat>
          <c:val>
            <c:numRef>
              <c:f>WRec!$B$2:$B$4</c:f>
              <c:numCache>
                <c:formatCode>General</c:formatCode>
                <c:ptCount val="3"/>
                <c:pt idx="0">
                  <c:v>31</c:v>
                </c:pt>
                <c:pt idx="1">
                  <c:v>53</c:v>
                </c:pt>
                <c:pt idx="2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8B-4642-8A7D-AE4FA1366A66}"/>
            </c:ext>
          </c:extLst>
        </c:ser>
        <c:ser>
          <c:idx val="2"/>
          <c:order val="1"/>
          <c:tx>
            <c:strRef>
              <c:f>WRec!$C$1</c:f>
              <c:strCache>
                <c:ptCount val="1"/>
                <c:pt idx="0">
                  <c:v>Expected occurrences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numRef>
              <c:f>WRec!$A$2:$A$4</c:f>
              <c:numCache>
                <c:formatCode>General</c:formatCode>
                <c:ptCount val="3"/>
                <c:pt idx="0">
                  <c:v>0</c:v>
                </c:pt>
                <c:pt idx="1">
                  <c:v>2</c:v>
                </c:pt>
                <c:pt idx="2">
                  <c:v>4</c:v>
                </c:pt>
              </c:numCache>
            </c:numRef>
          </c:cat>
          <c:val>
            <c:numRef>
              <c:f>WRec!$C$2:$C$4</c:f>
              <c:numCache>
                <c:formatCode>General</c:formatCode>
                <c:ptCount val="3"/>
                <c:pt idx="0">
                  <c:v>16</c:v>
                </c:pt>
                <c:pt idx="1">
                  <c:v>64</c:v>
                </c:pt>
                <c:pt idx="2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8B-4642-8A7D-AE4FA1366A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806813423"/>
        <c:axId val="1806809679"/>
      </c:barChart>
      <c:catAx>
        <c:axId val="1806813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06809679"/>
        <c:crosses val="autoZero"/>
        <c:auto val="1"/>
        <c:lblAlgn val="ctr"/>
        <c:lblOffset val="100"/>
        <c:noMultiLvlLbl val="0"/>
      </c:catAx>
      <c:valAx>
        <c:axId val="1806809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06813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Red wines' recognition</a:t>
            </a:r>
          </a:p>
        </c:rich>
      </c:tx>
      <c:layout>
        <c:manualLayout>
          <c:xMode val="edge"/>
          <c:yMode val="edge"/>
          <c:x val="0.10170822397200351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RRec!$B$1</c:f>
              <c:strCache>
                <c:ptCount val="1"/>
                <c:pt idx="0">
                  <c:v>Occurrences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numRef>
              <c:f>RRec!$A$2:$A$3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cat>
          <c:val>
            <c:numRef>
              <c:f>RRec!$B$2:$B$3</c:f>
              <c:numCache>
                <c:formatCode>General</c:formatCode>
                <c:ptCount val="2"/>
                <c:pt idx="0">
                  <c:v>54</c:v>
                </c:pt>
                <c:pt idx="1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9D-4E1E-8B0C-801001559528}"/>
            </c:ext>
          </c:extLst>
        </c:ser>
        <c:ser>
          <c:idx val="2"/>
          <c:order val="1"/>
          <c:tx>
            <c:strRef>
              <c:f>RRec!$C$1</c:f>
              <c:strCache>
                <c:ptCount val="1"/>
                <c:pt idx="0">
                  <c:v>Expected occurrences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numRef>
              <c:f>RRec!$A$2:$A$3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cat>
          <c:val>
            <c:numRef>
              <c:f>RRec!$C$2:$C$3</c:f>
              <c:numCache>
                <c:formatCode>General</c:formatCode>
                <c:ptCount val="2"/>
                <c:pt idx="0">
                  <c:v>48</c:v>
                </c:pt>
                <c:pt idx="1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9D-4E1E-8B0C-8010015595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50"/>
        <c:axId val="2032871327"/>
        <c:axId val="2032868415"/>
      </c:barChart>
      <c:catAx>
        <c:axId val="2032871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32868415"/>
        <c:crosses val="autoZero"/>
        <c:auto val="1"/>
        <c:lblAlgn val="ctr"/>
        <c:lblOffset val="100"/>
        <c:noMultiLvlLbl val="0"/>
      </c:catAx>
      <c:valAx>
        <c:axId val="20328684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328713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</xdr:colOff>
      <xdr:row>6</xdr:row>
      <xdr:rowOff>179070</xdr:rowOff>
    </xdr:from>
    <xdr:to>
      <xdr:col>11</xdr:col>
      <xdr:colOff>655320</xdr:colOff>
      <xdr:row>21</xdr:row>
      <xdr:rowOff>179070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8A119050-FAB1-46E2-B9FA-0319CB864E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274320</xdr:colOff>
      <xdr:row>6</xdr:row>
      <xdr:rowOff>179070</xdr:rowOff>
    </xdr:from>
    <xdr:to>
      <xdr:col>10</xdr:col>
      <xdr:colOff>91440</xdr:colOff>
      <xdr:row>21</xdr:row>
      <xdr:rowOff>179070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2CA570D-4ECA-42AF-B336-3C84FD0451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C0E09-AF83-4A07-A56B-2A5B94ABC22D}">
  <dimension ref="A1:E4"/>
  <sheetViews>
    <sheetView tabSelected="1" workbookViewId="0">
      <selection activeCell="D11" sqref="D11"/>
    </sheetView>
  </sheetViews>
  <sheetFormatPr baseColWidth="10" defaultRowHeight="14.4" x14ac:dyDescent="0.3"/>
  <cols>
    <col min="3" max="3" width="19.6640625" customWidth="1"/>
    <col min="4" max="4" width="12.88671875" customWidth="1"/>
    <col min="5" max="5" width="12.109375" customWidth="1"/>
  </cols>
  <sheetData>
    <row r="1" spans="1:5" x14ac:dyDescent="0.3">
      <c r="A1" s="1" t="s">
        <v>0</v>
      </c>
      <c r="B1" s="1" t="s">
        <v>1</v>
      </c>
      <c r="C1" s="2" t="s">
        <v>3</v>
      </c>
      <c r="D1" s="2" t="s">
        <v>2</v>
      </c>
      <c r="E1" s="1" t="s">
        <v>4</v>
      </c>
    </row>
    <row r="2" spans="1:5" x14ac:dyDescent="0.3">
      <c r="A2" s="3">
        <v>0</v>
      </c>
      <c r="B2" s="3">
        <v>31</v>
      </c>
      <c r="C2" s="3">
        <f>(1/6)*96</f>
        <v>16</v>
      </c>
      <c r="D2" s="3">
        <f>(B2/97)*100</f>
        <v>31.958762886597935</v>
      </c>
      <c r="E2" s="3">
        <f>CHITEST(B2:B4,C2:C4)</f>
        <v>2.0829348233192797E-4</v>
      </c>
    </row>
    <row r="3" spans="1:5" x14ac:dyDescent="0.3">
      <c r="A3" s="3">
        <v>2</v>
      </c>
      <c r="B3" s="3">
        <v>53</v>
      </c>
      <c r="C3" s="3">
        <f>(4/6)*96</f>
        <v>64</v>
      </c>
      <c r="D3" s="3">
        <f>(B3/97)*100</f>
        <v>54.639175257731956</v>
      </c>
      <c r="E3" s="3"/>
    </row>
    <row r="4" spans="1:5" x14ac:dyDescent="0.3">
      <c r="A4" s="3">
        <v>4</v>
      </c>
      <c r="B4" s="3">
        <v>12</v>
      </c>
      <c r="C4" s="3">
        <f>(1/6)*96</f>
        <v>16</v>
      </c>
      <c r="D4" s="3">
        <f>(B4/97)*100</f>
        <v>12.371134020618557</v>
      </c>
      <c r="E4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C6B10-243C-400B-A955-99C420DEA72E}">
  <dimension ref="A1:E3"/>
  <sheetViews>
    <sheetView workbookViewId="0">
      <selection sqref="A1:E3"/>
    </sheetView>
  </sheetViews>
  <sheetFormatPr baseColWidth="10" defaultRowHeight="14.4" x14ac:dyDescent="0.3"/>
  <cols>
    <col min="3" max="3" width="21" customWidth="1"/>
    <col min="4" max="4" width="12.6640625" customWidth="1"/>
    <col min="5" max="5" width="13.109375" customWidth="1"/>
  </cols>
  <sheetData>
    <row r="1" spans="1:5" x14ac:dyDescent="0.3">
      <c r="A1" s="1" t="s">
        <v>5</v>
      </c>
      <c r="B1" s="1" t="s">
        <v>1</v>
      </c>
      <c r="C1" s="4" t="s">
        <v>3</v>
      </c>
      <c r="D1" s="4" t="s">
        <v>6</v>
      </c>
      <c r="E1" s="1" t="s">
        <v>4</v>
      </c>
    </row>
    <row r="2" spans="1:5" x14ac:dyDescent="0.3">
      <c r="A2" s="5">
        <v>0</v>
      </c>
      <c r="B2" s="5">
        <v>54</v>
      </c>
      <c r="C2" s="5">
        <v>48</v>
      </c>
      <c r="D2" s="5">
        <f>(B2/97)*100</f>
        <v>55.670103092783506</v>
      </c>
      <c r="E2" s="5">
        <f>CHITEST(B2:B3,C2:C3)</f>
        <v>0.22067136191984679</v>
      </c>
    </row>
    <row r="3" spans="1:5" x14ac:dyDescent="0.3">
      <c r="A3" s="5">
        <v>2</v>
      </c>
      <c r="B3" s="5">
        <v>42</v>
      </c>
      <c r="C3" s="5">
        <v>48</v>
      </c>
      <c r="D3" s="5">
        <f>(B3/97)*100</f>
        <v>43.298969072164951</v>
      </c>
      <c r="E3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WRec</vt:lpstr>
      <vt:lpstr>RRec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Marc-Antoine Dolet</dc:creator>
  <cp:lastModifiedBy>Marc-Antoine Dolet</cp:lastModifiedBy>
  <dcterms:created xsi:type="dcterms:W3CDTF">2025-03-12T20:14:43Z</dcterms:created>
  <dcterms:modified xsi:type="dcterms:W3CDTF">2025-04-29T06:56:03Z</dcterms:modified>
</cp:coreProperties>
</file>